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 Drive\Hoedspruit Chamber of Commerce\Marketing\Website\Resources\Business Related\"/>
    </mc:Choice>
  </mc:AlternateContent>
  <xr:revisionPtr revIDLastSave="0" documentId="13_ncr:1_{CA24D1F1-EA9F-47C6-B1DA-45C59C86E13D}" xr6:coauthVersionLast="47" xr6:coauthVersionMax="47" xr10:uidLastSave="{00000000-0000-0000-0000-000000000000}"/>
  <bookViews>
    <workbookView xWindow="-108" yWindow="-108" windowWidth="23256" windowHeight="13896" tabRatio="703" xr2:uid="{45F061A7-286C-42F0-A0CA-D5F64C35A994}"/>
  </bookViews>
  <sheets>
    <sheet name="SUMMARY" sheetId="2" r:id="rId1"/>
    <sheet name="MNT1" sheetId="8" r:id="rId2"/>
    <sheet name="MNT2" sheetId="9" r:id="rId3"/>
    <sheet name="MNT3" sheetId="10" r:id="rId4"/>
    <sheet name="MNT4" sheetId="11" r:id="rId5"/>
    <sheet name="MNT5" sheetId="12" r:id="rId6"/>
    <sheet name="MNT6" sheetId="13" r:id="rId7"/>
    <sheet name="MNT7" sheetId="1" r:id="rId8"/>
    <sheet name="MNT8" sheetId="3" r:id="rId9"/>
    <sheet name="MNT9" sheetId="4" r:id="rId10"/>
    <sheet name="MNT10" sheetId="5" r:id="rId11"/>
    <sheet name="MNT11" sheetId="6" r:id="rId12"/>
    <sheet name="MNT12" sheetId="7" r:id="rId13"/>
  </sheets>
  <definedNames>
    <definedName name="_xlnm.Print_Area" localSheetId="1">'MNT1'!$A$1:$H$29</definedName>
    <definedName name="_xlnm.Print_Area" localSheetId="10">'MNT10'!$A$1:$H$29</definedName>
    <definedName name="_xlnm.Print_Area" localSheetId="11">'MNT11'!$A$1:$H$29</definedName>
    <definedName name="_xlnm.Print_Area" localSheetId="12">'MNT12'!$A$1:$H$29</definedName>
    <definedName name="_xlnm.Print_Area" localSheetId="2">'MNT2'!$A$1:$H$29</definedName>
    <definedName name="_xlnm.Print_Area" localSheetId="3">'MNT3'!$A$1:$H$29</definedName>
    <definedName name="_xlnm.Print_Area" localSheetId="4">'MNT4'!$A$1:$H$29</definedName>
    <definedName name="_xlnm.Print_Area" localSheetId="5">'MNT5'!$A$1:$H$29</definedName>
    <definedName name="_xlnm.Print_Area" localSheetId="6">'MNT6'!$A$1:$H$29</definedName>
    <definedName name="_xlnm.Print_Area" localSheetId="7">'MNT7'!$A$1:$H$29</definedName>
    <definedName name="_xlnm.Print_Area" localSheetId="8">'MNT8'!$A$1:$H$29</definedName>
    <definedName name="_xlnm.Print_Area" localSheetId="9">'MNT9'!$A$1:$H$29</definedName>
    <definedName name="_xlnm.Print_Area" localSheetId="0">SUMMARY!$A$1:$M$46</definedName>
    <definedName name="YN">SUMMARY!$N$2:$N$3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9" l="1"/>
  <c r="H29" i="10" s="1"/>
  <c r="H29" i="11" s="1"/>
  <c r="H29" i="12" s="1"/>
  <c r="H29" i="13" s="1"/>
  <c r="H29" i="1" s="1"/>
  <c r="H29" i="3" s="1"/>
  <c r="H29" i="4" s="1"/>
  <c r="H29" i="5" s="1"/>
  <c r="H29" i="6" s="1"/>
  <c r="H29" i="7" s="1"/>
  <c r="H29" i="8"/>
  <c r="C44" i="2"/>
  <c r="D44" i="2"/>
  <c r="B44" i="2"/>
  <c r="G11" i="10"/>
  <c r="G11" i="11"/>
  <c r="G11" i="12"/>
  <c r="G11" i="13"/>
  <c r="G11" i="1"/>
  <c r="G11" i="3"/>
  <c r="G11" i="4"/>
  <c r="G11" i="5"/>
  <c r="G11" i="6"/>
  <c r="G11" i="7"/>
  <c r="G11" i="9"/>
  <c r="G10" i="10"/>
  <c r="G10" i="11"/>
  <c r="G10" i="12"/>
  <c r="G10" i="13"/>
  <c r="G10" i="1"/>
  <c r="G10" i="3"/>
  <c r="G10" i="4"/>
  <c r="G10" i="5"/>
  <c r="G10" i="6"/>
  <c r="G10" i="7"/>
  <c r="G10" i="9"/>
  <c r="G9" i="10"/>
  <c r="G9" i="11"/>
  <c r="G9" i="12"/>
  <c r="G9" i="13"/>
  <c r="G9" i="1"/>
  <c r="G9" i="3"/>
  <c r="G9" i="4"/>
  <c r="G9" i="5"/>
  <c r="G9" i="6"/>
  <c r="G9" i="7"/>
  <c r="G9" i="9"/>
  <c r="A7" i="10"/>
  <c r="A7" i="11"/>
  <c r="A7" i="12"/>
  <c r="A7" i="13"/>
  <c r="A7" i="1"/>
  <c r="A7" i="3"/>
  <c r="A7" i="4"/>
  <c r="A7" i="5"/>
  <c r="A7" i="6"/>
  <c r="A7" i="7"/>
  <c r="A7" i="9"/>
  <c r="A6" i="10"/>
  <c r="A6" i="11"/>
  <c r="A6" i="12"/>
  <c r="A6" i="13"/>
  <c r="A6" i="1"/>
  <c r="A6" i="3"/>
  <c r="A6" i="4"/>
  <c r="A6" i="5"/>
  <c r="A6" i="6"/>
  <c r="A6" i="7"/>
  <c r="A6" i="9"/>
  <c r="A5" i="10"/>
  <c r="A5" i="11"/>
  <c r="A5" i="12"/>
  <c r="A5" i="13"/>
  <c r="A5" i="1"/>
  <c r="A5" i="3"/>
  <c r="A5" i="4"/>
  <c r="A5" i="5"/>
  <c r="A5" i="6"/>
  <c r="A5" i="7"/>
  <c r="A5" i="9"/>
  <c r="A4" i="10"/>
  <c r="A4" i="11"/>
  <c r="A4" i="12"/>
  <c r="A4" i="13"/>
  <c r="A4" i="1"/>
  <c r="A4" i="3"/>
  <c r="A4" i="4"/>
  <c r="A4" i="5"/>
  <c r="A4" i="6"/>
  <c r="A4" i="7"/>
  <c r="A4" i="9"/>
  <c r="A3" i="10"/>
  <c r="A3" i="11"/>
  <c r="A3" i="12"/>
  <c r="A3" i="13"/>
  <c r="A3" i="1"/>
  <c r="A3" i="3"/>
  <c r="A3" i="4"/>
  <c r="A3" i="5"/>
  <c r="A3" i="6"/>
  <c r="A3" i="7"/>
  <c r="A3" i="9"/>
  <c r="B13" i="10"/>
  <c r="B13" i="11"/>
  <c r="B13" i="12"/>
  <c r="B13" i="13"/>
  <c r="B13" i="1"/>
  <c r="B13" i="3"/>
  <c r="B13" i="4"/>
  <c r="B13" i="5"/>
  <c r="B13" i="6"/>
  <c r="B13" i="7"/>
  <c r="B13" i="9"/>
  <c r="B12" i="10"/>
  <c r="B12" i="11"/>
  <c r="B12" i="12"/>
  <c r="B12" i="13"/>
  <c r="B12" i="1"/>
  <c r="B12" i="3"/>
  <c r="B12" i="4"/>
  <c r="B12" i="5"/>
  <c r="B12" i="6"/>
  <c r="B12" i="7"/>
  <c r="B12" i="9"/>
  <c r="B11" i="10"/>
  <c r="B11" i="11"/>
  <c r="B11" i="12"/>
  <c r="B11" i="13"/>
  <c r="B11" i="1"/>
  <c r="B11" i="3"/>
  <c r="B11" i="4"/>
  <c r="B11" i="5"/>
  <c r="B11" i="6"/>
  <c r="B11" i="7"/>
  <c r="B11" i="9"/>
  <c r="B10" i="10"/>
  <c r="B10" i="11"/>
  <c r="B10" i="12"/>
  <c r="B10" i="13"/>
  <c r="B10" i="1"/>
  <c r="B10" i="3"/>
  <c r="B10" i="4"/>
  <c r="B10" i="5"/>
  <c r="B10" i="6"/>
  <c r="B10" i="7"/>
  <c r="B10" i="9"/>
  <c r="B9" i="10"/>
  <c r="B9" i="11"/>
  <c r="B9" i="12"/>
  <c r="B9" i="13"/>
  <c r="B9" i="1"/>
  <c r="B9" i="3"/>
  <c r="B9" i="4"/>
  <c r="B9" i="5"/>
  <c r="B9" i="6"/>
  <c r="B9" i="7"/>
  <c r="B9" i="9"/>
  <c r="I11" i="2"/>
  <c r="I12" i="2"/>
  <c r="I13" i="2"/>
  <c r="I14" i="2"/>
  <c r="I15" i="2"/>
  <c r="I16" i="2"/>
  <c r="I17" i="2"/>
  <c r="I18" i="2"/>
  <c r="I19" i="2"/>
  <c r="I20" i="2"/>
  <c r="I21" i="2"/>
  <c r="I10" i="2"/>
  <c r="D16" i="7"/>
  <c r="D18" i="7" s="1"/>
  <c r="H17" i="6"/>
  <c r="D16" i="6"/>
  <c r="D18" i="6" s="1"/>
  <c r="D16" i="5"/>
  <c r="D18" i="5" s="1"/>
  <c r="D16" i="4"/>
  <c r="D18" i="4" s="1"/>
  <c r="D16" i="3"/>
  <c r="D16" i="1"/>
  <c r="H17" i="13"/>
  <c r="D16" i="13"/>
  <c r="D16" i="12"/>
  <c r="D16" i="11"/>
  <c r="D16" i="10"/>
  <c r="D16" i="9"/>
  <c r="D16" i="8"/>
  <c r="H22" i="8" s="1"/>
  <c r="D13" i="2"/>
  <c r="H17" i="9" s="1"/>
  <c r="D14" i="2"/>
  <c r="K12" i="2" s="1"/>
  <c r="D15" i="2"/>
  <c r="H17" i="11" s="1"/>
  <c r="D16" i="2"/>
  <c r="K14" i="2" s="1"/>
  <c r="D17" i="2"/>
  <c r="D18" i="2"/>
  <c r="K16" i="2" s="1"/>
  <c r="D19" i="2"/>
  <c r="H17" i="3" s="1"/>
  <c r="D20" i="2"/>
  <c r="K18" i="2" s="1"/>
  <c r="D21" i="2"/>
  <c r="K19" i="2" s="1"/>
  <c r="D22" i="2"/>
  <c r="D23" i="2"/>
  <c r="K21" i="2" s="1"/>
  <c r="D12" i="2"/>
  <c r="K10" i="2" s="1"/>
  <c r="F4" i="7"/>
  <c r="F4" i="6"/>
  <c r="F4" i="5"/>
  <c r="F4" i="4"/>
  <c r="F4" i="3"/>
  <c r="F4" i="1"/>
  <c r="F4" i="13"/>
  <c r="F4" i="12"/>
  <c r="F4" i="11"/>
  <c r="F4" i="10"/>
  <c r="F4" i="9"/>
  <c r="F4" i="8"/>
  <c r="H16" i="7"/>
  <c r="H16" i="6"/>
  <c r="H16" i="5"/>
  <c r="H16" i="4"/>
  <c r="D18" i="3"/>
  <c r="H16" i="3"/>
  <c r="J11" i="2"/>
  <c r="J12" i="2"/>
  <c r="J13" i="2"/>
  <c r="J14" i="2"/>
  <c r="J15" i="2"/>
  <c r="J16" i="2"/>
  <c r="J17" i="2"/>
  <c r="J18" i="2"/>
  <c r="J19" i="2"/>
  <c r="J20" i="2"/>
  <c r="J21" i="2"/>
  <c r="J10" i="2"/>
  <c r="K15" i="2"/>
  <c r="K20" i="2"/>
  <c r="K11" i="2"/>
  <c r="H17" i="1" l="1"/>
  <c r="H22" i="9"/>
  <c r="H22" i="10" s="1"/>
  <c r="H22" i="11" s="1"/>
  <c r="H22" i="12" s="1"/>
  <c r="H22" i="13" s="1"/>
  <c r="H22" i="1" s="1"/>
  <c r="H22" i="3" s="1"/>
  <c r="H22" i="4" s="1"/>
  <c r="H22" i="5" s="1"/>
  <c r="H22" i="6" s="1"/>
  <c r="H22" i="7" s="1"/>
  <c r="H17" i="5"/>
  <c r="K13" i="2"/>
  <c r="K17" i="2"/>
  <c r="H17" i="10"/>
  <c r="H17" i="4"/>
  <c r="H18" i="4"/>
  <c r="D23" i="4" s="1"/>
  <c r="H17" i="7"/>
  <c r="D22" i="7" s="1"/>
  <c r="H18" i="3"/>
  <c r="D23" i="3" s="1"/>
  <c r="H17" i="12"/>
  <c r="H18" i="6"/>
  <c r="D23" i="6" s="1"/>
  <c r="H18" i="5"/>
  <c r="D23" i="5" s="1"/>
  <c r="H17" i="8"/>
  <c r="K23" i="2"/>
  <c r="J23" i="2"/>
  <c r="H18" i="7" l="1"/>
  <c r="D23" i="7" s="1"/>
  <c r="D22" i="13"/>
  <c r="H16" i="13"/>
  <c r="D22" i="12"/>
  <c r="H16" i="12"/>
  <c r="D18" i="12"/>
  <c r="D22" i="11"/>
  <c r="H16" i="11"/>
  <c r="D22" i="10"/>
  <c r="H16" i="10"/>
  <c r="D18" i="10"/>
  <c r="D22" i="9"/>
  <c r="H16" i="9"/>
  <c r="D18" i="9"/>
  <c r="D22" i="8"/>
  <c r="H16" i="8"/>
  <c r="H26" i="8" s="1"/>
  <c r="D18" i="8"/>
  <c r="G12" i="8" s="1"/>
  <c r="D22" i="6"/>
  <c r="D22" i="5"/>
  <c r="D22" i="4"/>
  <c r="D22" i="3"/>
  <c r="H16" i="1"/>
  <c r="G12" i="10" l="1"/>
  <c r="G12" i="1"/>
  <c r="G12" i="6"/>
  <c r="G12" i="4"/>
  <c r="G12" i="11"/>
  <c r="G12" i="3"/>
  <c r="G12" i="7"/>
  <c r="G12" i="9"/>
  <c r="G12" i="12"/>
  <c r="G12" i="13"/>
  <c r="G12" i="5"/>
  <c r="H19" i="6"/>
  <c r="H18" i="10"/>
  <c r="H19" i="3"/>
  <c r="H18" i="8"/>
  <c r="D18" i="11"/>
  <c r="D18" i="13"/>
  <c r="H18" i="13"/>
  <c r="D23" i="13" s="1"/>
  <c r="H18" i="12"/>
  <c r="H18" i="11"/>
  <c r="D23" i="11" s="1"/>
  <c r="H18" i="9"/>
  <c r="H19" i="7"/>
  <c r="H19" i="5"/>
  <c r="H19" i="4"/>
  <c r="C25" i="2"/>
  <c r="D25" i="2"/>
  <c r="B25" i="2"/>
  <c r="H19" i="12" l="1"/>
  <c r="D23" i="12"/>
  <c r="H19" i="10"/>
  <c r="D23" i="10"/>
  <c r="H19" i="9"/>
  <c r="D23" i="9"/>
  <c r="H19" i="8"/>
  <c r="D23" i="8"/>
  <c r="H19" i="11"/>
  <c r="H19" i="13"/>
  <c r="D22" i="1"/>
  <c r="H18" i="1"/>
  <c r="D23" i="1" s="1"/>
  <c r="D18" i="1"/>
  <c r="H19" i="1" l="1"/>
  <c r="H26" i="9" l="1"/>
  <c r="H26" i="10"/>
  <c r="H26" i="11"/>
  <c r="H26" i="12" s="1"/>
  <c r="H26" i="13" s="1"/>
  <c r="H26" i="1" s="1"/>
  <c r="H26" i="3" s="1"/>
  <c r="H26" i="4" s="1"/>
  <c r="H26" i="5" s="1"/>
  <c r="H26" i="6" s="1"/>
  <c r="H2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Lizmari</author>
  </authors>
  <commentList>
    <comment ref="K9" authorId="0" shapeId="0" xr:uid="{BCB2457C-FD95-40CC-B236-AA3BF6C845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UIF is always 1% of a salary capped at R177.12 p/m.  The employee pays 1% to employer, and the employer pays 2% to SARS.
This table reflects what you should pay to SARS monthly based on the salary table on the left.</t>
        </r>
      </text>
    </comment>
    <comment ref="C11" authorId="0" shapeId="0" xr:uid="{024CE5A3-8D28-42C3-8FE9-34FD2DB31C1D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Go to https://www.taxtim.com/za/calculators/income-tax?mmi
Insert details &amp; calculate PAYE.  Insert the amount into this table.</t>
        </r>
      </text>
    </comment>
  </commentList>
</comments>
</file>

<file path=xl/sharedStrings.xml><?xml version="1.0" encoding="utf-8"?>
<sst xmlns="http://schemas.openxmlformats.org/spreadsheetml/2006/main" count="497" uniqueCount="84">
  <si>
    <t>Pay Date</t>
  </si>
  <si>
    <t>Employee</t>
  </si>
  <si>
    <t>Job Title</t>
  </si>
  <si>
    <t>Address</t>
  </si>
  <si>
    <t>Employee Code</t>
  </si>
  <si>
    <t>Identity Number</t>
  </si>
  <si>
    <t>Employed From</t>
  </si>
  <si>
    <t>Rate per hour</t>
  </si>
  <si>
    <t>Earnings</t>
  </si>
  <si>
    <t>Amount</t>
  </si>
  <si>
    <t>Deductions</t>
  </si>
  <si>
    <t>Company Contributions</t>
  </si>
  <si>
    <t>Basic Salary</t>
  </si>
  <si>
    <t>Reimbursements</t>
  </si>
  <si>
    <t>Total Earnings</t>
  </si>
  <si>
    <t>Total Deductions</t>
  </si>
  <si>
    <t>Nett Pay</t>
  </si>
  <si>
    <t>Tax (PAYE)</t>
  </si>
  <si>
    <t>Unemployment insurance fund</t>
  </si>
  <si>
    <t>Skills development levy</t>
  </si>
  <si>
    <t>Fringe Benefits</t>
  </si>
  <si>
    <t>YTD Totals</t>
  </si>
  <si>
    <t>Taxable earnings</t>
  </si>
  <si>
    <t>Taxable company contributions</t>
  </si>
  <si>
    <t>Taxable fringe benefits</t>
  </si>
  <si>
    <t>Provision for tax on annual bonus</t>
  </si>
  <si>
    <t>Tax paid</t>
  </si>
  <si>
    <t>Leave Type</t>
  </si>
  <si>
    <t>Annual Leave</t>
  </si>
  <si>
    <t>Closing Balance</t>
  </si>
  <si>
    <t>Employee:</t>
  </si>
  <si>
    <t>Month</t>
  </si>
  <si>
    <t>PAYE</t>
  </si>
  <si>
    <t>UIF</t>
  </si>
  <si>
    <t>TOTAL</t>
  </si>
  <si>
    <t>Date</t>
  </si>
  <si>
    <t>Sick Leave</t>
  </si>
  <si>
    <t>Family Leave</t>
  </si>
  <si>
    <t>EMP201 Consolidated</t>
  </si>
  <si>
    <t>PAID</t>
  </si>
  <si>
    <t>12 days per year</t>
  </si>
  <si>
    <t>over 3 year period</t>
  </si>
  <si>
    <t>Employee Name</t>
  </si>
  <si>
    <t>Opening Balance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</si>
  <si>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</si>
  <si>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</si>
  <si>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</si>
  <si>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</si>
  <si>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</si>
  <si>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</si>
  <si>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</si>
  <si>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</si>
  <si>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</si>
  <si>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</si>
  <si>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</si>
  <si>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</si>
  <si>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COMPANY NAME</t>
  </si>
  <si>
    <t>Address 1</t>
  </si>
  <si>
    <t>Address 2</t>
  </si>
  <si>
    <t>Town</t>
  </si>
  <si>
    <t>Postal Code</t>
  </si>
  <si>
    <t>&lt;Code&gt;</t>
  </si>
  <si>
    <t>&lt;ID Nr&gt;</t>
  </si>
  <si>
    <t>&lt;Start Date</t>
  </si>
  <si>
    <t>&lt;Name &amp; Surname&gt;</t>
  </si>
  <si>
    <t>&lt;Descrption&gt;</t>
  </si>
  <si>
    <t>Yes</t>
  </si>
  <si>
    <t>No</t>
  </si>
  <si>
    <t>SALARY SUMMARY</t>
  </si>
  <si>
    <t>Fill out salary, PAYE &amp; UIF here - it will automatically pull through to slips</t>
  </si>
  <si>
    <r>
      <rPr>
        <b/>
        <sz val="11"/>
        <color theme="1"/>
        <rFont val="Arial"/>
        <family val="2"/>
      </rPr>
      <t>Registering for UIF:</t>
    </r>
    <r>
      <rPr>
        <sz val="11"/>
        <color theme="1"/>
        <rFont val="Arial"/>
        <family val="2"/>
      </rPr>
      <t xml:space="preserve">
1)  You must have a registered company - register on the CIPC website, with a bank or accountant.  Require a business registration number for the next step.
2)  Register on the SARS Website: www.sarsefiling.co.za
3)  You can do monthly EMP201 submissions here and pay directly from this site.
ALTERNATIVELY....
You can register on www.ufiling.co.za/uif/ and add yourself and employees and make manual payments.  </t>
    </r>
  </si>
  <si>
    <t xml:space="preserve">Leave History </t>
  </si>
  <si>
    <t>Month 1 taken</t>
  </si>
  <si>
    <t>Month 2 taken</t>
  </si>
  <si>
    <t>Month 3 taken</t>
  </si>
  <si>
    <t>Month 4 taken</t>
  </si>
  <si>
    <t>Month 5 taken</t>
  </si>
  <si>
    <t>Month 6 taken</t>
  </si>
  <si>
    <t>Month 7 taken</t>
  </si>
  <si>
    <t>Month 8 taken</t>
  </si>
  <si>
    <t>Month 9 taken</t>
  </si>
  <si>
    <t>Month 10 taken</t>
  </si>
  <si>
    <t>Month 11 taken</t>
  </si>
  <si>
    <t>Month 12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</si>
</sst>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.00_ ;_ &quot;R&quot;\ * \-#,##0.00_ ;_ &quot;R&quot;\ * &quot;-&quot;??_ ;_ @_ 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i/>
      <sz val="9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A7064"/>
        <bgColor indexed="64"/>
      </patternFill>
    </fill>
    <fill>
      <patternFill patternType="solid">
        <fgColor rgb="FF04202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0" xfId="2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2" applyFont="1" applyFill="1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0" xfId="2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4" fontId="4" fillId="0" borderId="2" xfId="2" applyFont="1" applyBorder="1" applyAlignment="1">
      <alignment vertical="center"/>
    </xf>
    <xf numFmtId="164" fontId="3" fillId="0" borderId="3" xfId="2" applyFont="1" applyBorder="1" applyAlignment="1">
      <alignment vertical="center"/>
    </xf>
    <xf numFmtId="164" fontId="3" fillId="0" borderId="2" xfId="2" applyFont="1" applyBorder="1" applyAlignment="1">
      <alignment vertical="center"/>
    </xf>
    <xf numFmtId="2" fontId="3" fillId="0" borderId="2" xfId="2" applyNumberFormat="1" applyFont="1" applyBorder="1" applyAlignment="1">
      <alignment horizontal="center" vertical="center"/>
    </xf>
    <xf numFmtId="165" fontId="3" fillId="0" borderId="0" xfId="1" applyFont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left" vertical="center"/>
    </xf>
    <xf numFmtId="17" fontId="4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3" fillId="0" borderId="2" xfId="2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0"/>
    </xf>
    <xf numFmtId="164" fontId="3" fillId="0" borderId="7" xfId="2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4" fillId="0" borderId="10" xfId="2" applyFont="1" applyBorder="1" applyAlignment="1">
      <alignment vertical="center"/>
    </xf>
    <xf numFmtId="164" fontId="4" fillId="0" borderId="11" xfId="2" applyFont="1" applyBorder="1" applyAlignment="1">
      <alignment vertical="center"/>
    </xf>
    <xf numFmtId="164" fontId="3" fillId="0" borderId="2" xfId="2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64" fontId="3" fillId="0" borderId="3" xfId="2" applyFont="1" applyFill="1" applyBorder="1" applyAlignment="1">
      <alignment vertical="center"/>
    </xf>
    <xf numFmtId="164" fontId="3" fillId="0" borderId="3" xfId="2" applyFont="1" applyBorder="1" applyAlignment="1">
      <alignment vertical="center" wrapText="1"/>
    </xf>
    <xf numFmtId="164" fontId="3" fillId="0" borderId="0" xfId="0" applyNumberFormat="1" applyFont="1" applyAlignment="1">
      <alignment horizontal="left" vertical="center"/>
    </xf>
    <xf numFmtId="0" fontId="13" fillId="0" borderId="0" xfId="0" applyFont="1"/>
    <xf numFmtId="164" fontId="3" fillId="0" borderId="12" xfId="2" applyFont="1" applyBorder="1" applyAlignment="1">
      <alignment horizontal="center" vertical="center"/>
    </xf>
    <xf numFmtId="0" fontId="14" fillId="0" borderId="0" xfId="0" applyFont="1"/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4202C"/>
      <color rgb="FF5A7064"/>
      <color rgb="FFCAD1C9"/>
      <color rgb="FFCB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</xdr:row>
      <xdr:rowOff>73025</xdr:rowOff>
    </xdr:from>
    <xdr:to>
      <xdr:col>18</xdr:col>
      <xdr:colOff>276225</xdr:colOff>
      <xdr:row>19</xdr:row>
      <xdr:rowOff>95250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301D0B95-C857-4D23-B4C1-86CAC329CBB1}"/>
            </a:ext>
          </a:extLst>
        </xdr:cNvPr>
        <xdr:cNvSpPr/>
      </xdr:nvSpPr>
      <xdr:spPr>
        <a:xfrm>
          <a:off x="11591925" y="1339850"/>
          <a:ext cx="3228975" cy="2584450"/>
        </a:xfrm>
        <a:prstGeom prst="wedgeEllipseCallout">
          <a:avLst>
            <a:gd name="adj1" fmla="val -58296"/>
            <a:gd name="adj2" fmla="val 39454"/>
          </a:avLst>
        </a:prstGeom>
        <a:solidFill>
          <a:srgbClr val="5A70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200" b="1">
              <a:solidFill>
                <a:srgbClr val="CAD1C9"/>
              </a:solidFill>
              <a:latin typeface="Arial" panose="020B0604020202020204" pitchFamily="34" charset="0"/>
              <a:cs typeface="Arial" panose="020B0604020202020204" pitchFamily="34" charset="0"/>
            </a:rPr>
            <a:t>Capture salary</a:t>
          </a:r>
          <a:r>
            <a:rPr lang="en-ZA" sz="1200" b="1" baseline="0">
              <a:solidFill>
                <a:srgbClr val="CAD1C9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 on this page. Then </a:t>
          </a:r>
          <a:r>
            <a:rPr lang="en-ZA" sz="1200" b="1">
              <a:solidFill>
                <a:srgbClr val="CAD1C9"/>
              </a:solidFill>
              <a:latin typeface="Arial" panose="020B0604020202020204" pitchFamily="34" charset="0"/>
              <a:cs typeface="Arial" panose="020B0604020202020204" pitchFamily="34" charset="0"/>
            </a:rPr>
            <a:t>click on MNT1 tab</a:t>
          </a:r>
          <a:r>
            <a:rPr lang="en-ZA" sz="1200" b="1" baseline="0">
              <a:solidFill>
                <a:srgbClr val="CAD1C9"/>
              </a:solidFill>
              <a:latin typeface="Arial" panose="020B0604020202020204" pitchFamily="34" charset="0"/>
              <a:cs typeface="Arial" panose="020B0604020202020204" pitchFamily="34" charset="0"/>
            </a:rPr>
            <a:t> below, complete the personal info and print. Month 2-12 will auto populate.  Print salary slip for employee each month or you can save as PDF and mail it to them.</a:t>
          </a:r>
          <a:endParaRPr lang="en-ZA" sz="1200" b="1">
            <a:solidFill>
              <a:srgbClr val="CAD1C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400051</xdr:colOff>
      <xdr:row>0</xdr:row>
      <xdr:rowOff>152400</xdr:rowOff>
    </xdr:from>
    <xdr:to>
      <xdr:col>8</xdr:col>
      <xdr:colOff>699186</xdr:colOff>
      <xdr:row>7</xdr:row>
      <xdr:rowOff>76200</xdr:rowOff>
    </xdr:to>
    <xdr:pic>
      <xdr:nvPicPr>
        <xdr:cNvPr id="3" name="Picture 2" descr="Free Logo Maker - Over 20 Million Logos Made | LOGO.com">
          <a:extLst>
            <a:ext uri="{FF2B5EF4-FFF2-40B4-BE49-F238E27FC236}">
              <a16:creationId xmlns:a16="http://schemas.microsoft.com/office/drawing/2014/main" id="{066AAEE9-F04D-3FD1-D967-1C727C03B2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6229351" y="15240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0</xdr:row>
      <xdr:rowOff>152400</xdr:rowOff>
    </xdr:from>
    <xdr:to>
      <xdr:col>1</xdr:col>
      <xdr:colOff>661085</xdr:colOff>
      <xdr:row>7</xdr:row>
      <xdr:rowOff>76200</xdr:rowOff>
    </xdr:to>
    <xdr:pic>
      <xdr:nvPicPr>
        <xdr:cNvPr id="4" name="Picture 3" descr="Free Logo Maker - Over 20 Million Logos Made | LOGO.com">
          <a:extLst>
            <a:ext uri="{FF2B5EF4-FFF2-40B4-BE49-F238E27FC236}">
              <a16:creationId xmlns:a16="http://schemas.microsoft.com/office/drawing/2014/main" id="{88058598-BB46-493D-823B-C7CC73247C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361950" y="15240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95250</xdr:rowOff>
    </xdr:from>
    <xdr:to>
      <xdr:col>7</xdr:col>
      <xdr:colOff>946835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D7B08BC1-36E4-4A8C-85CE-93D2829749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72025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95250</xdr:rowOff>
    </xdr:from>
    <xdr:to>
      <xdr:col>7</xdr:col>
      <xdr:colOff>937310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C898DD68-09E8-4A67-8882-71D1024355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62500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95250</xdr:rowOff>
    </xdr:from>
    <xdr:to>
      <xdr:col>7</xdr:col>
      <xdr:colOff>946835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4DB3CDC8-D6D1-4196-97BD-1D3381E7ED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72025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95250</xdr:rowOff>
    </xdr:from>
    <xdr:to>
      <xdr:col>7</xdr:col>
      <xdr:colOff>937310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96074A3B-DFD9-4636-B2E4-C692D99859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62500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76200</xdr:rowOff>
    </xdr:from>
    <xdr:to>
      <xdr:col>7</xdr:col>
      <xdr:colOff>937310</xdr:colOff>
      <xdr:row>6</xdr:row>
      <xdr:rowOff>180975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690E9A00-0774-43A0-A5DE-776A47BB96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62500" y="7620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76200</xdr:rowOff>
    </xdr:from>
    <xdr:to>
      <xdr:col>7</xdr:col>
      <xdr:colOff>946835</xdr:colOff>
      <xdr:row>6</xdr:row>
      <xdr:rowOff>180975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5113D319-CB07-4F5A-BD53-3B94176F4C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72025" y="7620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85725</xdr:rowOff>
    </xdr:from>
    <xdr:to>
      <xdr:col>7</xdr:col>
      <xdr:colOff>918260</xdr:colOff>
      <xdr:row>7</xdr:row>
      <xdr:rowOff>0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E9B5083A-9FEC-4FD2-B185-190660D5B3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43450" y="85725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85725</xdr:rowOff>
    </xdr:from>
    <xdr:to>
      <xdr:col>7</xdr:col>
      <xdr:colOff>918260</xdr:colOff>
      <xdr:row>7</xdr:row>
      <xdr:rowOff>0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ACFA635C-AD83-4282-94A5-71CF908841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43450" y="85725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85725</xdr:rowOff>
    </xdr:from>
    <xdr:to>
      <xdr:col>7</xdr:col>
      <xdr:colOff>918260</xdr:colOff>
      <xdr:row>7</xdr:row>
      <xdr:rowOff>0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872D95A0-3F87-4E76-BB3A-C6E34D3826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43450" y="85725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85725</xdr:rowOff>
    </xdr:from>
    <xdr:to>
      <xdr:col>7</xdr:col>
      <xdr:colOff>908735</xdr:colOff>
      <xdr:row>7</xdr:row>
      <xdr:rowOff>0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B361207C-EC0C-4A90-98E6-575B9DDEAB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33925" y="85725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95250</xdr:rowOff>
    </xdr:from>
    <xdr:to>
      <xdr:col>7</xdr:col>
      <xdr:colOff>918260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83E7FC9F-83EF-4C90-8F51-68CEBEA806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43450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95250</xdr:rowOff>
    </xdr:from>
    <xdr:to>
      <xdr:col>7</xdr:col>
      <xdr:colOff>946835</xdr:colOff>
      <xdr:row>7</xdr:row>
      <xdr:rowOff>9525</xdr:rowOff>
    </xdr:to>
    <xdr:pic>
      <xdr:nvPicPr>
        <xdr:cNvPr id="2" name="Picture 1" descr="Free Logo Maker - Over 20 Million Logos Made | LOGO.com">
          <a:extLst>
            <a:ext uri="{FF2B5EF4-FFF2-40B4-BE49-F238E27FC236}">
              <a16:creationId xmlns:a16="http://schemas.microsoft.com/office/drawing/2014/main" id="{CB0E365F-68EE-4C25-92A9-D2313065AA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70" t="11113" r="24713" b="10571"/>
        <a:stretch/>
      </xdr:blipFill>
      <xdr:spPr bwMode="auto">
        <a:xfrm>
          <a:off x="4772025" y="95250"/>
          <a:ext cx="1480235" cy="1190625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69B3-1FED-4FF7-AF2E-48F9D6053540}">
  <dimension ref="A2:N46"/>
  <sheetViews>
    <sheetView showGridLines="0" tabSelected="1" zoomScaleNormal="100" workbookViewId="0"/>
  </sheetViews>
  <sheetFormatPr defaultColWidth="9.109375" defaultRowHeight="13.8" x14ac:dyDescent="0.25"/>
  <cols>
    <col min="1" max="1" width="17.6640625" style="1" customWidth="1"/>
    <col min="2" max="5" width="15.6640625" style="1" customWidth="1"/>
    <col min="6" max="6" width="3.5546875" style="1" customWidth="1"/>
    <col min="7" max="7" width="3.33203125" style="1" customWidth="1"/>
    <col min="8" max="8" width="17.6640625" style="1" customWidth="1"/>
    <col min="9" max="9" width="17.5546875" style="1" customWidth="1"/>
    <col min="10" max="11" width="15.6640625" style="1" customWidth="1"/>
    <col min="12" max="12" width="9.109375" style="1"/>
    <col min="13" max="13" width="9.109375" style="1" customWidth="1"/>
    <col min="14" max="16384" width="9.109375" style="1"/>
  </cols>
  <sheetData>
    <row r="2" spans="1:14" x14ac:dyDescent="0.25">
      <c r="N2" s="51" t="s">
        <v>66</v>
      </c>
    </row>
    <row r="3" spans="1:14" ht="14.25" customHeight="1" x14ac:dyDescent="0.25">
      <c r="C3" s="61" t="s">
        <v>68</v>
      </c>
      <c r="D3" s="61"/>
      <c r="E3" s="61"/>
      <c r="F3" s="45"/>
      <c r="G3" s="37"/>
      <c r="J3" s="62" t="s">
        <v>38</v>
      </c>
      <c r="K3" s="62"/>
      <c r="L3" s="62"/>
      <c r="M3" s="46"/>
      <c r="N3" s="51" t="s">
        <v>67</v>
      </c>
    </row>
    <row r="4" spans="1:14" ht="14.25" customHeight="1" x14ac:dyDescent="0.25">
      <c r="B4" s="45"/>
      <c r="C4" s="61"/>
      <c r="D4" s="61"/>
      <c r="E4" s="61"/>
      <c r="F4" s="45"/>
      <c r="G4" s="37"/>
      <c r="I4" s="46"/>
      <c r="J4" s="62"/>
      <c r="K4" s="62"/>
      <c r="L4" s="62"/>
      <c r="M4" s="46"/>
    </row>
    <row r="5" spans="1:14" ht="14.25" customHeight="1" x14ac:dyDescent="0.25">
      <c r="B5" s="45"/>
      <c r="C5" s="61"/>
      <c r="D5" s="61"/>
      <c r="E5" s="61"/>
      <c r="F5" s="45"/>
      <c r="G5" s="37"/>
      <c r="I5" s="46"/>
      <c r="J5" s="62"/>
      <c r="K5" s="62"/>
      <c r="L5" s="62"/>
      <c r="M5" s="46"/>
    </row>
    <row r="6" spans="1:14" ht="14.25" customHeight="1" x14ac:dyDescent="0.25">
      <c r="C6" s="61"/>
      <c r="D6" s="61"/>
      <c r="E6" s="61"/>
      <c r="J6" s="62"/>
      <c r="K6" s="62"/>
      <c r="L6" s="62"/>
    </row>
    <row r="8" spans="1:14" ht="14.4" thickBot="1" x14ac:dyDescent="0.3"/>
    <row r="9" spans="1:14" ht="14.4" thickBot="1" x14ac:dyDescent="0.3">
      <c r="A9" s="20" t="s">
        <v>30</v>
      </c>
      <c r="B9" s="1" t="s">
        <v>42</v>
      </c>
      <c r="H9" s="57" t="s">
        <v>31</v>
      </c>
      <c r="I9" s="58" t="s">
        <v>1</v>
      </c>
      <c r="J9" s="58" t="s">
        <v>32</v>
      </c>
      <c r="K9" s="59" t="s">
        <v>33</v>
      </c>
      <c r="L9" s="59" t="s">
        <v>39</v>
      </c>
      <c r="M9" s="21"/>
    </row>
    <row r="10" spans="1:14" ht="22.5" customHeight="1" thickBot="1" x14ac:dyDescent="0.35">
      <c r="A10" s="53" t="s">
        <v>69</v>
      </c>
      <c r="H10" s="22" t="s">
        <v>44</v>
      </c>
      <c r="I10" s="49" t="str">
        <f>$B$9</f>
        <v>Employee Name</v>
      </c>
      <c r="J10" s="48">
        <f>C12</f>
        <v>0</v>
      </c>
      <c r="K10" s="48">
        <f>D12*2</f>
        <v>0</v>
      </c>
      <c r="L10" s="52"/>
      <c r="M10" s="23"/>
      <c r="N10"/>
    </row>
    <row r="11" spans="1:14" s="21" customFormat="1" ht="17.100000000000001" customHeight="1" thickBot="1" x14ac:dyDescent="0.35">
      <c r="A11" s="54" t="s">
        <v>31</v>
      </c>
      <c r="B11" s="55" t="s">
        <v>12</v>
      </c>
      <c r="C11" s="55" t="s">
        <v>32</v>
      </c>
      <c r="D11" s="56" t="s">
        <v>33</v>
      </c>
      <c r="H11" s="22" t="s">
        <v>45</v>
      </c>
      <c r="I11" s="49" t="str">
        <f t="shared" ref="I11:I21" si="0">$B$9</f>
        <v>Employee Name</v>
      </c>
      <c r="J11" s="44">
        <f t="shared" ref="J11:J21" si="1">C13</f>
        <v>0</v>
      </c>
      <c r="K11" s="44">
        <f t="shared" ref="K11:K21" si="2">D13*2</f>
        <v>0</v>
      </c>
      <c r="L11" s="38"/>
      <c r="M11" s="23"/>
    </row>
    <row r="12" spans="1:14" s="23" customFormat="1" ht="17.100000000000001" customHeight="1" x14ac:dyDescent="0.3">
      <c r="A12" s="22" t="s">
        <v>44</v>
      </c>
      <c r="B12" s="27"/>
      <c r="C12" s="27">
        <v>0</v>
      </c>
      <c r="D12" s="27">
        <f>IF(B12*0.01&gt;177.12, 177.12,B12*0.01)</f>
        <v>0</v>
      </c>
      <c r="H12" s="22" t="s">
        <v>46</v>
      </c>
      <c r="I12" s="49" t="str">
        <f t="shared" si="0"/>
        <v>Employee Name</v>
      </c>
      <c r="J12" s="44">
        <f t="shared" si="1"/>
        <v>0</v>
      </c>
      <c r="K12" s="44">
        <f t="shared" si="2"/>
        <v>0</v>
      </c>
      <c r="L12" s="38"/>
    </row>
    <row r="13" spans="1:14" s="23" customFormat="1" ht="17.100000000000001" customHeight="1" x14ac:dyDescent="0.3">
      <c r="A13" s="22" t="s">
        <v>45</v>
      </c>
      <c r="B13" s="28"/>
      <c r="C13" s="28">
        <v>0</v>
      </c>
      <c r="D13" s="27">
        <f t="shared" ref="D13:D23" si="3">IF(B13*0.01&gt;177.12, 177.12,B13*0.01)</f>
        <v>0</v>
      </c>
      <c r="H13" s="22" t="s">
        <v>47</v>
      </c>
      <c r="I13" s="49" t="str">
        <f t="shared" si="0"/>
        <v>Employee Name</v>
      </c>
      <c r="J13" s="44">
        <f t="shared" si="1"/>
        <v>0</v>
      </c>
      <c r="K13" s="44">
        <f t="shared" si="2"/>
        <v>0</v>
      </c>
      <c r="L13" s="38"/>
    </row>
    <row r="14" spans="1:14" s="23" customFormat="1" ht="17.100000000000001" customHeight="1" x14ac:dyDescent="0.3">
      <c r="A14" s="22" t="s">
        <v>46</v>
      </c>
      <c r="B14" s="28"/>
      <c r="C14" s="28">
        <v>0</v>
      </c>
      <c r="D14" s="27">
        <f t="shared" si="3"/>
        <v>0</v>
      </c>
      <c r="H14" s="22" t="s">
        <v>48</v>
      </c>
      <c r="I14" s="49" t="str">
        <f t="shared" si="0"/>
        <v>Employee Name</v>
      </c>
      <c r="J14" s="44">
        <f t="shared" si="1"/>
        <v>0</v>
      </c>
      <c r="K14" s="44">
        <f t="shared" si="2"/>
        <v>0</v>
      </c>
      <c r="L14" s="38"/>
    </row>
    <row r="15" spans="1:14" s="23" customFormat="1" ht="17.100000000000001" customHeight="1" x14ac:dyDescent="0.3">
      <c r="A15" s="22" t="s">
        <v>47</v>
      </c>
      <c r="B15" s="28"/>
      <c r="C15" s="28">
        <v>0</v>
      </c>
      <c r="D15" s="27">
        <f t="shared" si="3"/>
        <v>0</v>
      </c>
      <c r="H15" s="22" t="s">
        <v>49</v>
      </c>
      <c r="I15" s="49" t="str">
        <f t="shared" si="0"/>
        <v>Employee Name</v>
      </c>
      <c r="J15" s="44">
        <f t="shared" si="1"/>
        <v>0</v>
      </c>
      <c r="K15" s="44">
        <f t="shared" si="2"/>
        <v>0</v>
      </c>
      <c r="L15" s="38"/>
    </row>
    <row r="16" spans="1:14" s="23" customFormat="1" ht="17.100000000000001" customHeight="1" x14ac:dyDescent="0.3">
      <c r="A16" s="22" t="s">
        <v>48</v>
      </c>
      <c r="B16" s="28"/>
      <c r="C16" s="28">
        <v>0</v>
      </c>
      <c r="D16" s="27">
        <f t="shared" si="3"/>
        <v>0</v>
      </c>
      <c r="H16" s="22" t="s">
        <v>50</v>
      </c>
      <c r="I16" s="49" t="str">
        <f t="shared" si="0"/>
        <v>Employee Name</v>
      </c>
      <c r="J16" s="44">
        <f t="shared" si="1"/>
        <v>0</v>
      </c>
      <c r="K16" s="44">
        <f t="shared" si="2"/>
        <v>0</v>
      </c>
      <c r="L16" s="38"/>
    </row>
    <row r="17" spans="1:13" s="23" customFormat="1" ht="17.100000000000001" customHeight="1" x14ac:dyDescent="0.3">
      <c r="A17" s="22" t="s">
        <v>49</v>
      </c>
      <c r="B17" s="28"/>
      <c r="C17" s="28">
        <v>0</v>
      </c>
      <c r="D17" s="27">
        <f t="shared" si="3"/>
        <v>0</v>
      </c>
      <c r="H17" s="22" t="s">
        <v>51</v>
      </c>
      <c r="I17" s="49" t="str">
        <f t="shared" si="0"/>
        <v>Employee Name</v>
      </c>
      <c r="J17" s="44">
        <f t="shared" si="1"/>
        <v>0</v>
      </c>
      <c r="K17" s="44">
        <f>D19*2</f>
        <v>0</v>
      </c>
      <c r="L17" s="38"/>
    </row>
    <row r="18" spans="1:13" s="23" customFormat="1" ht="17.100000000000001" customHeight="1" x14ac:dyDescent="0.3">
      <c r="A18" s="22" t="s">
        <v>50</v>
      </c>
      <c r="B18" s="28"/>
      <c r="C18" s="28">
        <v>0</v>
      </c>
      <c r="D18" s="27">
        <f t="shared" si="3"/>
        <v>0</v>
      </c>
      <c r="H18" s="22" t="s">
        <v>52</v>
      </c>
      <c r="I18" s="49" t="str">
        <f t="shared" si="0"/>
        <v>Employee Name</v>
      </c>
      <c r="J18" s="44">
        <f t="shared" si="1"/>
        <v>0</v>
      </c>
      <c r="K18" s="44">
        <f t="shared" si="2"/>
        <v>0</v>
      </c>
      <c r="L18" s="38"/>
    </row>
    <row r="19" spans="1:13" s="23" customFormat="1" ht="17.100000000000001" customHeight="1" x14ac:dyDescent="0.3">
      <c r="A19" s="22" t="s">
        <v>51</v>
      </c>
      <c r="B19" s="28"/>
      <c r="C19" s="28">
        <v>0</v>
      </c>
      <c r="D19" s="27">
        <f t="shared" si="3"/>
        <v>0</v>
      </c>
      <c r="E19" s="63"/>
      <c r="H19" s="22" t="s">
        <v>53</v>
      </c>
      <c r="I19" s="49" t="str">
        <f t="shared" si="0"/>
        <v>Employee Name</v>
      </c>
      <c r="J19" s="44">
        <f t="shared" si="1"/>
        <v>0</v>
      </c>
      <c r="K19" s="44">
        <f t="shared" si="2"/>
        <v>0</v>
      </c>
      <c r="L19" s="38"/>
    </row>
    <row r="20" spans="1:13" s="23" customFormat="1" ht="17.100000000000001" customHeight="1" x14ac:dyDescent="0.3">
      <c r="A20" s="22" t="s">
        <v>52</v>
      </c>
      <c r="B20" s="28"/>
      <c r="C20" s="28">
        <v>0</v>
      </c>
      <c r="D20" s="27">
        <f t="shared" si="3"/>
        <v>0</v>
      </c>
      <c r="E20" s="63"/>
      <c r="H20" s="22" t="s">
        <v>54</v>
      </c>
      <c r="I20" s="49" t="str">
        <f t="shared" si="0"/>
        <v>Employee Name</v>
      </c>
      <c r="J20" s="44">
        <f t="shared" si="1"/>
        <v>0</v>
      </c>
      <c r="K20" s="44">
        <f t="shared" si="2"/>
        <v>0</v>
      </c>
      <c r="L20" s="38"/>
    </row>
    <row r="21" spans="1:13" s="23" customFormat="1" ht="17.100000000000001" customHeight="1" x14ac:dyDescent="0.3">
      <c r="A21" s="22" t="s">
        <v>53</v>
      </c>
      <c r="B21" s="28"/>
      <c r="C21" s="28">
        <v>0</v>
      </c>
      <c r="D21" s="27">
        <f t="shared" si="3"/>
        <v>0</v>
      </c>
      <c r="E21" s="63"/>
      <c r="H21" s="22" t="s">
        <v>55</v>
      </c>
      <c r="I21" s="49" t="str">
        <f t="shared" si="0"/>
        <v>Employee Name</v>
      </c>
      <c r="J21" s="44">
        <f t="shared" si="1"/>
        <v>0</v>
      </c>
      <c r="K21" s="44">
        <f t="shared" si="2"/>
        <v>0</v>
      </c>
      <c r="L21" s="38"/>
    </row>
    <row r="22" spans="1:13" s="23" customFormat="1" ht="17.100000000000001" customHeight="1" x14ac:dyDescent="0.3">
      <c r="A22" s="22" t="s">
        <v>54</v>
      </c>
      <c r="B22" s="28"/>
      <c r="C22" s="28">
        <v>0</v>
      </c>
      <c r="D22" s="27">
        <f t="shared" si="3"/>
        <v>0</v>
      </c>
      <c r="E22" s="63"/>
      <c r="H22" s="39"/>
      <c r="I22" s="24"/>
      <c r="J22" s="24"/>
      <c r="K22" s="24"/>
      <c r="L22" s="40"/>
    </row>
    <row r="23" spans="1:13" s="23" customFormat="1" ht="17.100000000000001" customHeight="1" thickBot="1" x14ac:dyDescent="0.35">
      <c r="A23" s="22" t="s">
        <v>55</v>
      </c>
      <c r="B23" s="28"/>
      <c r="C23" s="28">
        <v>0</v>
      </c>
      <c r="D23" s="27">
        <f t="shared" si="3"/>
        <v>0</v>
      </c>
      <c r="E23" s="63"/>
      <c r="H23" s="41" t="s">
        <v>34</v>
      </c>
      <c r="I23" s="42"/>
      <c r="J23" s="42">
        <f t="shared" ref="J23:K23" si="4">SUM(J10:J21)</f>
        <v>0</v>
      </c>
      <c r="K23" s="42">
        <f t="shared" si="4"/>
        <v>0</v>
      </c>
      <c r="L23" s="43"/>
    </row>
    <row r="24" spans="1:13" s="23" customFormat="1" ht="9.75" customHeight="1" x14ac:dyDescent="0.3">
      <c r="A24" s="24"/>
      <c r="B24" s="24"/>
      <c r="C24" s="24"/>
      <c r="D24" s="24"/>
    </row>
    <row r="25" spans="1:13" s="23" customFormat="1" ht="17.100000000000001" customHeight="1" x14ac:dyDescent="0.3">
      <c r="A25" s="25" t="s">
        <v>34</v>
      </c>
      <c r="B25" s="26">
        <f>SUM(B12:B23)</f>
        <v>0</v>
      </c>
      <c r="C25" s="26">
        <f t="shared" ref="C25:D25" si="5">SUM(C12:C23)</f>
        <v>0</v>
      </c>
      <c r="D25" s="26">
        <f t="shared" si="5"/>
        <v>0</v>
      </c>
    </row>
    <row r="26" spans="1:13" s="23" customFormat="1" x14ac:dyDescent="0.25">
      <c r="H26" s="1"/>
      <c r="I26" s="1"/>
      <c r="J26" s="1"/>
      <c r="K26" s="1"/>
      <c r="L26" s="1"/>
      <c r="M26" s="1"/>
    </row>
    <row r="27" spans="1:13" s="23" customFormat="1" x14ac:dyDescent="0.25">
      <c r="H27" s="1"/>
      <c r="I27" s="1"/>
      <c r="J27" s="1"/>
      <c r="K27" s="1"/>
      <c r="L27" s="1"/>
      <c r="M27" s="1"/>
    </row>
    <row r="28" spans="1:13" s="23" customFormat="1" x14ac:dyDescent="0.25">
      <c r="A28" s="21" t="s">
        <v>71</v>
      </c>
      <c r="F28" s="60" t="s">
        <v>70</v>
      </c>
      <c r="G28" s="60"/>
      <c r="H28" s="60"/>
      <c r="I28" s="60"/>
      <c r="J28" s="60"/>
      <c r="K28" s="60"/>
      <c r="L28" s="60"/>
      <c r="M28" s="1"/>
    </row>
    <row r="29" spans="1:13" s="23" customFormat="1" ht="14.4" thickBot="1" x14ac:dyDescent="0.3">
      <c r="F29" s="60"/>
      <c r="G29" s="60"/>
      <c r="H29" s="60"/>
      <c r="I29" s="60"/>
      <c r="J29" s="60"/>
      <c r="K29" s="60"/>
      <c r="L29" s="60"/>
      <c r="M29" s="1"/>
    </row>
    <row r="30" spans="1:13" s="23" customFormat="1" ht="17.100000000000001" customHeight="1" thickBot="1" x14ac:dyDescent="0.3">
      <c r="A30" s="54" t="s">
        <v>35</v>
      </c>
      <c r="B30" s="55" t="s">
        <v>28</v>
      </c>
      <c r="C30" s="55" t="s">
        <v>36</v>
      </c>
      <c r="D30" s="56" t="s">
        <v>37</v>
      </c>
      <c r="F30" s="60"/>
      <c r="G30" s="60"/>
      <c r="H30" s="60"/>
      <c r="I30" s="60"/>
      <c r="J30" s="60"/>
      <c r="K30" s="60"/>
      <c r="L30" s="60"/>
      <c r="M30" s="1"/>
    </row>
    <row r="31" spans="1:13" s="21" customFormat="1" ht="17.100000000000001" customHeight="1" x14ac:dyDescent="0.25">
      <c r="A31" s="34" t="s">
        <v>43</v>
      </c>
      <c r="B31" s="31">
        <v>15</v>
      </c>
      <c r="C31" s="31">
        <v>36</v>
      </c>
      <c r="D31" s="31">
        <v>3</v>
      </c>
      <c r="F31" s="60"/>
      <c r="G31" s="60"/>
      <c r="H31" s="60"/>
      <c r="I31" s="60"/>
      <c r="J31" s="60"/>
      <c r="K31" s="60"/>
      <c r="L31" s="60"/>
      <c r="M31" s="1"/>
    </row>
    <row r="32" spans="1:13" s="23" customFormat="1" ht="17.100000000000001" customHeight="1" x14ac:dyDescent="0.25">
      <c r="A32" s="33" t="s">
        <v>72</v>
      </c>
      <c r="B32" s="36"/>
      <c r="C32" s="36"/>
      <c r="D32" s="29"/>
      <c r="F32" s="60"/>
      <c r="G32" s="60"/>
      <c r="H32" s="60"/>
      <c r="I32" s="60"/>
      <c r="J32" s="60"/>
      <c r="K32" s="60"/>
      <c r="L32" s="60"/>
      <c r="M32" s="1"/>
    </row>
    <row r="33" spans="1:13" s="23" customFormat="1" ht="17.100000000000001" customHeight="1" x14ac:dyDescent="0.25">
      <c r="A33" s="33" t="s">
        <v>73</v>
      </c>
      <c r="B33" s="29"/>
      <c r="C33" s="29"/>
      <c r="D33" s="29"/>
      <c r="F33" s="60"/>
      <c r="G33" s="60"/>
      <c r="H33" s="60"/>
      <c r="I33" s="60"/>
      <c r="J33" s="60"/>
      <c r="K33" s="60"/>
      <c r="L33" s="60"/>
      <c r="M33" s="1"/>
    </row>
    <row r="34" spans="1:13" s="23" customFormat="1" ht="17.100000000000001" customHeight="1" x14ac:dyDescent="0.25">
      <c r="A34" s="33" t="s">
        <v>74</v>
      </c>
      <c r="B34" s="29"/>
      <c r="C34" s="29"/>
      <c r="D34" s="29"/>
      <c r="F34" s="60"/>
      <c r="G34" s="60"/>
      <c r="H34" s="60"/>
      <c r="I34" s="60"/>
      <c r="J34" s="60"/>
      <c r="K34" s="60"/>
      <c r="L34" s="60"/>
      <c r="M34" s="1"/>
    </row>
    <row r="35" spans="1:13" s="23" customFormat="1" ht="17.100000000000001" customHeight="1" x14ac:dyDescent="0.25">
      <c r="A35" s="33" t="s">
        <v>75</v>
      </c>
      <c r="B35" s="29"/>
      <c r="C35" s="29"/>
      <c r="D35" s="29"/>
      <c r="F35" s="60"/>
      <c r="G35" s="60"/>
      <c r="H35" s="60"/>
      <c r="I35" s="60"/>
      <c r="J35" s="60"/>
      <c r="K35" s="60"/>
      <c r="L35" s="60"/>
      <c r="M35" s="1"/>
    </row>
    <row r="36" spans="1:13" s="23" customFormat="1" ht="17.100000000000001" customHeight="1" x14ac:dyDescent="0.25">
      <c r="A36" s="33" t="s">
        <v>76</v>
      </c>
      <c r="B36" s="29"/>
      <c r="C36" s="29"/>
      <c r="D36" s="29"/>
      <c r="F36" s="60"/>
      <c r="G36" s="60"/>
      <c r="H36" s="60"/>
      <c r="I36" s="60"/>
      <c r="J36" s="60"/>
      <c r="K36" s="60"/>
      <c r="L36" s="60"/>
      <c r="M36" s="1"/>
    </row>
    <row r="37" spans="1:13" s="23" customFormat="1" ht="17.100000000000001" customHeight="1" x14ac:dyDescent="0.25">
      <c r="A37" s="33" t="s">
        <v>77</v>
      </c>
      <c r="B37" s="29"/>
      <c r="C37" s="29"/>
      <c r="D37" s="29"/>
      <c r="F37" s="60"/>
      <c r="G37" s="60"/>
      <c r="H37" s="60"/>
      <c r="I37" s="60"/>
      <c r="J37" s="60"/>
      <c r="K37" s="60"/>
      <c r="L37" s="60"/>
      <c r="M37" s="1"/>
    </row>
    <row r="38" spans="1:13" s="23" customFormat="1" ht="17.100000000000001" customHeight="1" x14ac:dyDescent="0.25">
      <c r="A38" s="33" t="s">
        <v>78</v>
      </c>
      <c r="B38" s="29"/>
      <c r="C38" s="29"/>
      <c r="D38" s="29"/>
      <c r="F38" s="60"/>
      <c r="G38" s="60"/>
      <c r="H38" s="60"/>
      <c r="I38" s="60"/>
      <c r="J38" s="60"/>
      <c r="K38" s="60"/>
      <c r="L38" s="60"/>
      <c r="M38" s="1"/>
    </row>
    <row r="39" spans="1:13" s="23" customFormat="1" ht="17.100000000000001" customHeight="1" x14ac:dyDescent="0.25">
      <c r="A39" s="33" t="s">
        <v>79</v>
      </c>
      <c r="B39" s="29"/>
      <c r="C39" s="29"/>
      <c r="D39" s="29"/>
      <c r="F39" s="60"/>
      <c r="G39" s="60"/>
      <c r="H39" s="60"/>
      <c r="I39" s="60"/>
      <c r="J39" s="60"/>
      <c r="K39" s="60"/>
      <c r="L39" s="60"/>
      <c r="M39" s="1"/>
    </row>
    <row r="40" spans="1:13" s="23" customFormat="1" ht="17.100000000000001" customHeight="1" x14ac:dyDescent="0.25">
      <c r="A40" s="33" t="s">
        <v>80</v>
      </c>
      <c r="B40" s="29"/>
      <c r="C40" s="29"/>
      <c r="D40" s="29"/>
      <c r="F40" s="60"/>
      <c r="G40" s="60"/>
      <c r="H40" s="60"/>
      <c r="I40" s="60"/>
      <c r="J40" s="60"/>
      <c r="K40" s="60"/>
      <c r="L40" s="60"/>
      <c r="M40" s="1"/>
    </row>
    <row r="41" spans="1:13" s="23" customFormat="1" ht="17.100000000000001" customHeight="1" x14ac:dyDescent="0.25">
      <c r="A41" s="33" t="s">
        <v>81</v>
      </c>
      <c r="B41" s="29"/>
      <c r="C41" s="29"/>
      <c r="D41" s="29"/>
      <c r="F41" s="60"/>
      <c r="G41" s="60"/>
      <c r="H41" s="60"/>
      <c r="I41" s="60"/>
      <c r="J41" s="60"/>
      <c r="K41" s="60"/>
      <c r="L41" s="60"/>
      <c r="M41" s="1"/>
    </row>
    <row r="42" spans="1:13" s="23" customFormat="1" ht="17.100000000000001" customHeight="1" x14ac:dyDescent="0.25">
      <c r="A42" s="33" t="s">
        <v>82</v>
      </c>
      <c r="B42" s="29"/>
      <c r="C42" s="29"/>
      <c r="D42" s="29"/>
      <c r="F42" s="60"/>
      <c r="G42" s="60"/>
      <c r="H42" s="60"/>
      <c r="I42" s="60"/>
      <c r="J42" s="60"/>
      <c r="K42" s="60"/>
      <c r="L42" s="60"/>
      <c r="M42" s="1"/>
    </row>
    <row r="43" spans="1:13" s="23" customFormat="1" ht="17.100000000000001" customHeight="1" x14ac:dyDescent="0.25">
      <c r="A43" s="33" t="s">
        <v>83</v>
      </c>
      <c r="B43" s="29"/>
      <c r="C43" s="29"/>
      <c r="D43" s="29"/>
      <c r="F43" s="60"/>
      <c r="G43" s="60"/>
      <c r="H43" s="60"/>
      <c r="I43" s="60"/>
      <c r="J43" s="60"/>
      <c r="K43" s="60"/>
      <c r="L43" s="60"/>
      <c r="M43" s="1"/>
    </row>
    <row r="44" spans="1:13" s="20" customFormat="1" ht="17.100000000000001" customHeight="1" x14ac:dyDescent="0.25">
      <c r="A44" s="34" t="s">
        <v>29</v>
      </c>
      <c r="B44" s="32">
        <f>B31-B32-B33-B34-B35-B36-B37-B38-B39-B40-B43</f>
        <v>15</v>
      </c>
      <c r="C44" s="32">
        <f t="shared" ref="C44:D44" si="6">C31-C32-C33-C34-C35-C36-C37-C38-C39-C40-C43</f>
        <v>36</v>
      </c>
      <c r="D44" s="32">
        <f t="shared" si="6"/>
        <v>3</v>
      </c>
      <c r="F44" s="60"/>
      <c r="G44" s="60"/>
      <c r="H44" s="60"/>
      <c r="I44" s="60"/>
      <c r="J44" s="60"/>
      <c r="K44" s="60"/>
      <c r="L44" s="60"/>
      <c r="M44" s="1"/>
    </row>
    <row r="45" spans="1:13" x14ac:dyDescent="0.25">
      <c r="C45" s="35" t="s">
        <v>40</v>
      </c>
    </row>
    <row r="46" spans="1:13" x14ac:dyDescent="0.25">
      <c r="C46" s="35" t="s">
        <v>41</v>
      </c>
    </row>
  </sheetData>
  <mergeCells count="4">
    <mergeCell ref="F28:L44"/>
    <mergeCell ref="C3:E6"/>
    <mergeCell ref="J3:L6"/>
    <mergeCell ref="E19:E23"/>
  </mergeCells>
  <phoneticPr fontId="9" type="noConversion"/>
  <conditionalFormatting sqref="L10:L21">
    <cfRule type="cellIs" dxfId="1" priority="1" operator="equal">
      <formula>"No"</formula>
    </cfRule>
    <cfRule type="cellIs" dxfId="0" priority="2" operator="equal">
      <formula>"Yes"</formula>
    </cfRule>
    <cfRule type="iconSet" priority="3">
      <iconSet iconSet="3Symbols2" showValue="0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L10:L21" xr:uid="{C1A9CCB9-9F41-4819-AD52-B5B9247A06FC}">
      <formula1>YN</formula1>
    </dataValidation>
  </dataValidations>
  <pageMargins left="0.7" right="0.7" top="0.75" bottom="0.75" header="0.3" footer="0.3"/>
  <pageSetup paperSize="9" scale="87" orientation="portrait" horizontalDpi="4294967293" verticalDpi="0" r:id="rId1"/>
  <colBreaks count="1" manualBreakCount="1">
    <brk id="5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6A0C-7FCB-45E4-A3A4-C5659D1E8DE1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SUMMARY!B20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SUMMARY!D20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D16+'MNT8'!H22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H16+'MNT8'!H26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'MNT8'!H29-SUMMARY!B40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32D47-E8DD-4455-8817-FA267521CE02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SUMMARY!B21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SUMMARY!D21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D16+'MNT9'!H22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H16+'MNT9'!H26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'MNT9'!H29-SUMMARY!B41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B18C-D361-41E6-8B9A-067B995D7F46}">
  <dimension ref="A3:H42"/>
  <sheetViews>
    <sheetView showGridLines="0" topLeftCell="A10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SUMMARY!B22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SUMMARY!D22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D16+'MNT10'!H22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H16+'MNT10'!H26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'MNT10'!H29-SUMMARY!B42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631E-25D5-47B7-9CC3-8DFEAC57C3A1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SUMMARY!B23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SUMMARY!D23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D16+'MNT11'!H22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H16+'MNT11'!H26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'MNT11'!H29-SUMMARY!B43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937C-C796-414C-8D83-27728332CB59}">
  <dimension ref="A3:H42"/>
  <sheetViews>
    <sheetView showGridLines="0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">
        <v>56</v>
      </c>
      <c r="F3" s="8" t="s">
        <v>0</v>
      </c>
    </row>
    <row r="4" spans="1:8" s="3" customFormat="1" ht="15" customHeight="1" x14ac:dyDescent="0.3">
      <c r="A4" s="3" t="s">
        <v>57</v>
      </c>
      <c r="F4" s="9" t="e">
        <f>date</f>
        <v>#NAME?</v>
      </c>
    </row>
    <row r="5" spans="1:8" s="3" customFormat="1" ht="15" customHeight="1" x14ac:dyDescent="0.3">
      <c r="A5" s="3" t="s">
        <v>58</v>
      </c>
    </row>
    <row r="6" spans="1:8" s="3" customFormat="1" ht="15" customHeight="1" x14ac:dyDescent="0.3">
      <c r="A6" s="3" t="s">
        <v>59</v>
      </c>
    </row>
    <row r="7" spans="1:8" s="3" customFormat="1" ht="15" customHeight="1" x14ac:dyDescent="0.3">
      <c r="A7" s="5" t="s">
        <v>60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">
        <v>64</v>
      </c>
      <c r="F9" s="4" t="s">
        <v>4</v>
      </c>
      <c r="G9" s="3" t="s">
        <v>61</v>
      </c>
    </row>
    <row r="10" spans="1:8" s="3" customFormat="1" ht="15" customHeight="1" x14ac:dyDescent="0.3">
      <c r="A10" s="4" t="s">
        <v>2</v>
      </c>
      <c r="B10" s="3" t="s">
        <v>65</v>
      </c>
      <c r="F10" s="4" t="s">
        <v>5</v>
      </c>
      <c r="G10" s="6" t="s">
        <v>62</v>
      </c>
    </row>
    <row r="11" spans="1:8" s="3" customFormat="1" ht="15" customHeight="1" x14ac:dyDescent="0.3">
      <c r="A11" s="4" t="s">
        <v>3</v>
      </c>
      <c r="B11" s="3" t="s">
        <v>57</v>
      </c>
      <c r="F11" s="4" t="s">
        <v>6</v>
      </c>
      <c r="G11" s="47" t="s">
        <v>63</v>
      </c>
    </row>
    <row r="12" spans="1:8" s="3" customFormat="1" ht="15" customHeight="1" x14ac:dyDescent="0.3">
      <c r="B12" s="3" t="s">
        <v>58</v>
      </c>
      <c r="F12" s="4" t="s">
        <v>7</v>
      </c>
      <c r="G12" s="50">
        <f>D18/173.33</f>
        <v>0</v>
      </c>
    </row>
    <row r="13" spans="1:8" s="3" customFormat="1" ht="15" customHeight="1" x14ac:dyDescent="0.3">
      <c r="B13" s="5" t="s">
        <v>60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SUMMARY!B12</f>
        <v>0</v>
      </c>
      <c r="F16" s="3" t="s">
        <v>17</v>
      </c>
      <c r="H16" s="12">
        <f>SUMMARY!C18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SUMMARY!D12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SUMMARY!B31-SUMMARY!B32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0416-2054-4013-917E-2AA965DC884F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SUMMARY!B13</f>
        <v>0</v>
      </c>
      <c r="F16" s="3" t="s">
        <v>17</v>
      </c>
      <c r="H16" s="12">
        <f>SUMMARY!C19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SUMMARY!D13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D16+'MNT1'!H22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H16+'MNT1'!H26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'MNT1'!H29-SUMMARY!B33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7869-AFD7-490D-9CFF-F177F51F0386}">
  <dimension ref="A3:H42"/>
  <sheetViews>
    <sheetView showGridLines="0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SUMMARY!B14</f>
        <v>0</v>
      </c>
      <c r="F16" s="3" t="s">
        <v>17</v>
      </c>
      <c r="H16" s="12">
        <f>SUMMARY!C20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SUMMARY!D14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D16+'MNT2'!H22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H16+'MNT2'!H26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'MNT2'!H29-SUMMARY!B34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07F7-D802-4AE0-BF92-EE76B3038C35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SUMMARY!B15</f>
        <v>0</v>
      </c>
      <c r="F16" s="3" t="s">
        <v>17</v>
      </c>
      <c r="H16" s="12">
        <f>SUMMARY!C21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SUMMARY!D15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D16+'MNT3'!H22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H16+'MNT3'!H26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'MNT3'!H29-SUMMARY!B35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D912-8C3A-418E-8534-15F3FE4930DC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SUMMARY!B16</f>
        <v>0</v>
      </c>
      <c r="F16" s="3" t="s">
        <v>17</v>
      </c>
      <c r="H16" s="12">
        <f>SUMMARY!C22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SUMMARY!D16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D16+'MNT4'!H22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H16+'MNT4'!H26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'MNT4'!H29-SUMMARY!B36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285A-9AB3-49DD-A88E-93D889AA673A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SUMMARY!B17</f>
        <v>0</v>
      </c>
      <c r="F16" s="3" t="s">
        <v>17</v>
      </c>
      <c r="H16" s="12">
        <f>SUMMARY!C23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SUMMARY!D17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D16+'MNT5'!H22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H16+'MNT5'!H26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'MNT5'!H29-SUMMARY!B37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E52-1FF7-4421-911B-0C708E0C3979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SUMMARY!B18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SUMMARY!D18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D16+'MNT6'!H22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H16+'MNT6'!H26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'MNT6'!H29-SUMMARY!B38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381D-E004-48B1-82C6-80CE93744A0F}">
  <dimension ref="A3:H42"/>
  <sheetViews>
    <sheetView showGridLines="0" topLeftCell="A7" zoomScaleNormal="100" workbookViewId="0">
      <selection activeCell="H30" sqref="H30"/>
    </sheetView>
  </sheetViews>
  <sheetFormatPr defaultColWidth="9.109375" defaultRowHeight="13.2" x14ac:dyDescent="0.25"/>
  <cols>
    <col min="1" max="1" width="12.109375" style="2" customWidth="1"/>
    <col min="2" max="3" width="9.109375" style="2"/>
    <col min="4" max="4" width="14.33203125" style="2" customWidth="1"/>
    <col min="5" max="5" width="1.5546875" style="2" customWidth="1"/>
    <col min="6" max="6" width="19.44140625" style="2" customWidth="1"/>
    <col min="7" max="7" width="13.88671875" style="2" customWidth="1"/>
    <col min="8" max="8" width="15.44140625" style="2" customWidth="1"/>
    <col min="9" max="16384" width="9.109375" style="2"/>
  </cols>
  <sheetData>
    <row r="3" spans="1:8" s="3" customFormat="1" ht="15" customHeight="1" x14ac:dyDescent="0.3">
      <c r="A3" s="4" t="str">
        <f>'MNT1'!A3</f>
        <v>COMPANY NAME</v>
      </c>
      <c r="F3" s="8" t="s">
        <v>0</v>
      </c>
    </row>
    <row r="4" spans="1:8" s="3" customFormat="1" ht="15" customHeight="1" x14ac:dyDescent="0.3">
      <c r="A4" s="3" t="str">
        <f>'MNT1'!A4</f>
        <v>Address 1</v>
      </c>
      <c r="F4" s="9" t="e">
        <f>date</f>
        <v>#NAME?</v>
      </c>
    </row>
    <row r="5" spans="1:8" s="3" customFormat="1" ht="15" customHeight="1" x14ac:dyDescent="0.3">
      <c r="A5" s="3" t="str">
        <f>'MNT1'!A5</f>
        <v>Address 2</v>
      </c>
    </row>
    <row r="6" spans="1:8" s="3" customFormat="1" ht="15" customHeight="1" x14ac:dyDescent="0.3">
      <c r="A6" s="3" t="str">
        <f>'MNT1'!A6</f>
        <v>Town</v>
      </c>
    </row>
    <row r="7" spans="1:8" s="3" customFormat="1" ht="15" customHeight="1" x14ac:dyDescent="0.3">
      <c r="A7" s="5" t="str">
        <f>'MNT1'!A7</f>
        <v>Postal Code</v>
      </c>
    </row>
    <row r="8" spans="1:8" s="3" customFormat="1" ht="15" customHeight="1" x14ac:dyDescent="0.3"/>
    <row r="9" spans="1:8" s="3" customFormat="1" ht="15" customHeight="1" x14ac:dyDescent="0.3">
      <c r="A9" s="4" t="s">
        <v>1</v>
      </c>
      <c r="B9" s="3" t="str">
        <f>'MNT1'!B9</f>
        <v>&lt;Name &amp; Surname&gt;</v>
      </c>
      <c r="F9" s="4" t="s">
        <v>4</v>
      </c>
      <c r="G9" s="3" t="str">
        <f>'MNT1'!G9</f>
        <v>&lt;Code&gt;</v>
      </c>
    </row>
    <row r="10" spans="1:8" s="3" customFormat="1" ht="15" customHeight="1" x14ac:dyDescent="0.3">
      <c r="A10" s="4" t="s">
        <v>2</v>
      </c>
      <c r="B10" s="3" t="str">
        <f>'MNT1'!B10</f>
        <v>&lt;Descrption&gt;</v>
      </c>
      <c r="F10" s="4" t="s">
        <v>5</v>
      </c>
      <c r="G10" s="6" t="str">
        <f>'MNT1'!G10</f>
        <v>&lt;ID Nr&gt;</v>
      </c>
    </row>
    <row r="11" spans="1:8" s="3" customFormat="1" ht="15" customHeight="1" x14ac:dyDescent="0.3">
      <c r="A11" s="4" t="s">
        <v>3</v>
      </c>
      <c r="B11" s="3" t="str">
        <f>'MNT1'!B11</f>
        <v>Address 1</v>
      </c>
      <c r="F11" s="4" t="s">
        <v>6</v>
      </c>
      <c r="G11" s="47" t="str">
        <f>'MNT1'!G11</f>
        <v>&lt;Start Date</v>
      </c>
    </row>
    <row r="12" spans="1:8" s="3" customFormat="1" ht="15" customHeight="1" x14ac:dyDescent="0.3">
      <c r="B12" s="3" t="str">
        <f>'MNT1'!B12</f>
        <v>Address 2</v>
      </c>
      <c r="F12" s="4" t="s">
        <v>7</v>
      </c>
      <c r="G12" s="50">
        <f>'MNT1'!G12</f>
        <v>0</v>
      </c>
    </row>
    <row r="13" spans="1:8" s="3" customFormat="1" ht="15" customHeight="1" x14ac:dyDescent="0.3">
      <c r="B13" s="5" t="str">
        <f>'MNT1'!B13</f>
        <v>Postal Code</v>
      </c>
    </row>
    <row r="14" spans="1:8" s="3" customFormat="1" ht="15" customHeight="1" x14ac:dyDescent="0.3"/>
    <row r="15" spans="1:8" s="4" customFormat="1" ht="18.75" customHeight="1" x14ac:dyDescent="0.3">
      <c r="A15" s="7" t="s">
        <v>8</v>
      </c>
      <c r="B15" s="7"/>
      <c r="C15" s="7"/>
      <c r="D15" s="10" t="s">
        <v>9</v>
      </c>
      <c r="E15" s="7"/>
      <c r="F15" s="7" t="s">
        <v>10</v>
      </c>
      <c r="G15" s="7"/>
      <c r="H15" s="10" t="s">
        <v>9</v>
      </c>
    </row>
    <row r="16" spans="1:8" s="3" customFormat="1" ht="15" customHeight="1" x14ac:dyDescent="0.3">
      <c r="A16" s="3" t="s">
        <v>12</v>
      </c>
      <c r="D16" s="12">
        <f>SUMMARY!B19</f>
        <v>0</v>
      </c>
      <c r="F16" s="3" t="s">
        <v>17</v>
      </c>
      <c r="H16" s="12">
        <f>SUMMARY!C12</f>
        <v>0</v>
      </c>
    </row>
    <row r="17" spans="1:8" s="3" customFormat="1" ht="15" customHeight="1" x14ac:dyDescent="0.3">
      <c r="A17" s="3" t="s">
        <v>13</v>
      </c>
      <c r="D17" s="12">
        <v>0</v>
      </c>
      <c r="F17" s="3" t="s">
        <v>18</v>
      </c>
      <c r="H17" s="12">
        <f>SUMMARY!D19</f>
        <v>0</v>
      </c>
    </row>
    <row r="18" spans="1:8" s="3" customFormat="1" ht="15" customHeight="1" x14ac:dyDescent="0.3">
      <c r="A18" s="14" t="s">
        <v>14</v>
      </c>
      <c r="B18" s="14"/>
      <c r="C18" s="14"/>
      <c r="D18" s="15">
        <f>D16+D17</f>
        <v>0</v>
      </c>
      <c r="F18" s="14" t="s">
        <v>15</v>
      </c>
      <c r="G18" s="14"/>
      <c r="H18" s="15">
        <f>H16+H17</f>
        <v>0</v>
      </c>
    </row>
    <row r="19" spans="1:8" s="3" customFormat="1" ht="15" customHeight="1" x14ac:dyDescent="0.3">
      <c r="F19" s="16" t="s">
        <v>16</v>
      </c>
      <c r="G19" s="16"/>
      <c r="H19" s="17">
        <f>D18-H18</f>
        <v>0</v>
      </c>
    </row>
    <row r="20" spans="1:8" s="3" customFormat="1" ht="15" customHeight="1" x14ac:dyDescent="0.3"/>
    <row r="21" spans="1:8" s="3" customFormat="1" ht="18.75" customHeight="1" x14ac:dyDescent="0.3">
      <c r="A21" s="7" t="s">
        <v>11</v>
      </c>
      <c r="B21" s="11"/>
      <c r="C21" s="11"/>
      <c r="D21" s="10" t="s">
        <v>9</v>
      </c>
      <c r="F21" s="7" t="s">
        <v>21</v>
      </c>
      <c r="G21" s="11"/>
      <c r="H21" s="10" t="s">
        <v>9</v>
      </c>
    </row>
    <row r="22" spans="1:8" s="3" customFormat="1" ht="15" customHeight="1" x14ac:dyDescent="0.3">
      <c r="A22" s="3" t="s">
        <v>18</v>
      </c>
      <c r="D22" s="13">
        <f>H17</f>
        <v>0</v>
      </c>
      <c r="F22" s="4" t="s">
        <v>22</v>
      </c>
      <c r="G22" s="4"/>
      <c r="H22" s="18">
        <f>D16+'MNT7'!H22</f>
        <v>0</v>
      </c>
    </row>
    <row r="23" spans="1:8" s="3" customFormat="1" ht="15" customHeight="1" x14ac:dyDescent="0.3">
      <c r="A23" s="3" t="s">
        <v>19</v>
      </c>
      <c r="D23" s="13">
        <f>H18</f>
        <v>0</v>
      </c>
      <c r="F23" s="4" t="s">
        <v>23</v>
      </c>
      <c r="G23" s="4"/>
      <c r="H23" s="4"/>
    </row>
    <row r="24" spans="1:8" s="3" customFormat="1" ht="18.75" customHeight="1" x14ac:dyDescent="0.3">
      <c r="A24" s="7" t="s">
        <v>20</v>
      </c>
      <c r="B24" s="11"/>
      <c r="C24" s="11"/>
      <c r="D24" s="10" t="s">
        <v>9</v>
      </c>
      <c r="F24" s="4" t="s">
        <v>24</v>
      </c>
      <c r="G24" s="4"/>
      <c r="H24" s="19">
        <v>0</v>
      </c>
    </row>
    <row r="25" spans="1:8" s="3" customFormat="1" ht="15" customHeight="1" x14ac:dyDescent="0.3">
      <c r="D25" s="12">
        <v>0</v>
      </c>
      <c r="F25" s="4" t="s">
        <v>25</v>
      </c>
      <c r="G25" s="4"/>
      <c r="H25" s="19">
        <v>0</v>
      </c>
    </row>
    <row r="26" spans="1:8" s="3" customFormat="1" ht="15" customHeight="1" x14ac:dyDescent="0.3">
      <c r="F26" s="4" t="s">
        <v>26</v>
      </c>
      <c r="G26" s="4"/>
      <c r="H26" s="18">
        <f>H16+'MNT7'!H26</f>
        <v>0</v>
      </c>
    </row>
    <row r="27" spans="1:8" s="3" customFormat="1" ht="15" customHeight="1" x14ac:dyDescent="0.3"/>
    <row r="28" spans="1:8" s="4" customFormat="1" ht="18.75" customHeight="1" x14ac:dyDescent="0.3">
      <c r="A28" s="7" t="s">
        <v>27</v>
      </c>
      <c r="B28" s="7"/>
      <c r="C28" s="7"/>
      <c r="D28" s="7"/>
      <c r="E28" s="7"/>
      <c r="F28" s="7"/>
      <c r="G28" s="7"/>
      <c r="H28" s="7" t="s">
        <v>29</v>
      </c>
    </row>
    <row r="29" spans="1:8" s="3" customFormat="1" ht="15" customHeight="1" x14ac:dyDescent="0.3">
      <c r="A29" s="3" t="s">
        <v>28</v>
      </c>
      <c r="H29" s="30">
        <f>'MNT7'!H29-SUMMARY!B39</f>
        <v>15</v>
      </c>
    </row>
    <row r="30" spans="1:8" s="3" customFormat="1" ht="15" customHeight="1" x14ac:dyDescent="0.3"/>
    <row r="31" spans="1:8" s="3" customFormat="1" ht="15" customHeight="1" x14ac:dyDescent="0.3"/>
    <row r="32" spans="1:8" s="3" customFormat="1" ht="15" customHeight="1" x14ac:dyDescent="0.3"/>
    <row r="33" s="3" customFormat="1" ht="15" customHeight="1" x14ac:dyDescent="0.3"/>
    <row r="34" s="3" customFormat="1" ht="15" customHeight="1" x14ac:dyDescent="0.3"/>
    <row r="35" s="3" customFormat="1" ht="15" customHeight="1" x14ac:dyDescent="0.3"/>
    <row r="36" s="3" customFormat="1" ht="15" customHeight="1" x14ac:dyDescent="0.3"/>
    <row r="37" s="3" customFormat="1" ht="15" customHeight="1" x14ac:dyDescent="0.3"/>
    <row r="38" s="3" customFormat="1" ht="15" customHeight="1" x14ac:dyDescent="0.3"/>
    <row r="39" s="3" customFormat="1" ht="15" customHeight="1" x14ac:dyDescent="0.3"/>
    <row r="40" s="3" customFormat="1" ht="15" customHeight="1" x14ac:dyDescent="0.3"/>
    <row r="41" s="3" customFormat="1" ht="15" customHeight="1" x14ac:dyDescent="0.3"/>
    <row r="42" s="3" customFormat="1" ht="15" customHeight="1" x14ac:dyDescent="0.3"/>
  </sheetData>
  <phoneticPr fontId="9" type="noConversion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SUMMARY</vt:lpstr>
      <vt:lpstr>MNT1</vt:lpstr>
      <vt:lpstr>MNT2</vt:lpstr>
      <vt:lpstr>MNT3</vt:lpstr>
      <vt:lpstr>MNT4</vt:lpstr>
      <vt:lpstr>MNT5</vt:lpstr>
      <vt:lpstr>MNT6</vt:lpstr>
      <vt:lpstr>MNT7</vt:lpstr>
      <vt:lpstr>MNT8</vt:lpstr>
      <vt:lpstr>MNT9</vt:lpstr>
      <vt:lpstr>MNT10</vt:lpstr>
      <vt:lpstr>MNT11</vt:lpstr>
      <vt:lpstr>MNT12</vt:lpstr>
      <vt:lpstr>'MNT1'!Print_Area</vt:lpstr>
      <vt:lpstr>'MNT10'!Print_Area</vt:lpstr>
      <vt:lpstr>'MNT11'!Print_Area</vt:lpstr>
      <vt:lpstr>'MNT12'!Print_Area</vt:lpstr>
      <vt:lpstr>'MNT2'!Print_Area</vt:lpstr>
      <vt:lpstr>'MNT3'!Print_Area</vt:lpstr>
      <vt:lpstr>'MNT4'!Print_Area</vt:lpstr>
      <vt:lpstr>'MNT5'!Print_Area</vt:lpstr>
      <vt:lpstr>'MNT6'!Print_Area</vt:lpstr>
      <vt:lpstr>'MNT7'!Print_Area</vt:lpstr>
      <vt:lpstr>'MNT8'!Print_Area</vt:lpstr>
      <vt:lpstr>'MNT9'!Print_Area</vt:lpstr>
      <vt:lpstr>SUMMARY!Print_Area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Lizmari</dc:creator>
  <cp:lastModifiedBy>Lizmari Wolmarans</cp:lastModifiedBy>
  <cp:lastPrinted>2022-11-29T11:31:07Z</cp:lastPrinted>
  <dcterms:created xsi:type="dcterms:W3CDTF">2021-06-04T12:21:24Z</dcterms:created>
  <dcterms:modified xsi:type="dcterms:W3CDTF">2023-05-18T05:37:37Z</dcterms:modified>
</cp:coreProperties>
</file>